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255" windowHeight="5130" activeTab="0"/>
  </bookViews>
  <sheets>
    <sheet name="Electrical Usage  Cost Chart fo" sheetId="1" r:id="rId1"/>
  </sheets>
  <definedNames>
    <definedName name="_xlnm.Print_Area" localSheetId="0">'Electrical Usage  Cost Chart fo'!$B$1:$J$32</definedName>
  </definedNames>
  <calcPr fullCalcOnLoad="1"/>
</workbook>
</file>

<file path=xl/sharedStrings.xml><?xml version="1.0" encoding="utf-8"?>
<sst xmlns="http://schemas.openxmlformats.org/spreadsheetml/2006/main" count="56" uniqueCount="53">
  <si>
    <t>Electrical Usage &amp; Cost Chart</t>
  </si>
  <si>
    <t>A</t>
  </si>
  <si>
    <t>B</t>
  </si>
  <si>
    <t>C</t>
  </si>
  <si>
    <t>D</t>
  </si>
  <si>
    <t>E</t>
  </si>
  <si>
    <t>F</t>
  </si>
  <si>
    <t>G</t>
  </si>
  <si>
    <t>Enter</t>
  </si>
  <si>
    <t>A * B</t>
  </si>
  <si>
    <t>C / 1000</t>
  </si>
  <si>
    <t>D * 24</t>
  </si>
  <si>
    <t>Cost Per</t>
  </si>
  <si>
    <t>E * F* C</t>
  </si>
  <si>
    <t xml:space="preserve">Number </t>
  </si>
  <si>
    <t>Number</t>
  </si>
  <si>
    <t>Wattage</t>
  </si>
  <si>
    <t>Kilowatt</t>
  </si>
  <si>
    <t>Kilowatt Hour</t>
  </si>
  <si>
    <t xml:space="preserve">Cost </t>
  </si>
  <si>
    <t>Airmovers/Dryers</t>
  </si>
  <si>
    <t>Of Units</t>
  </si>
  <si>
    <t>Of Amps</t>
  </si>
  <si>
    <t>Of Volts</t>
  </si>
  <si>
    <t>Used/Hour</t>
  </si>
  <si>
    <t>Per Hour</t>
  </si>
  <si>
    <t>Per Day</t>
  </si>
  <si>
    <t>Insert Local Rate:</t>
  </si>
  <si>
    <t>ACE</t>
  </si>
  <si>
    <t>Sahara</t>
  </si>
  <si>
    <t>Sahara Pro</t>
  </si>
  <si>
    <t>Santana Sx</t>
  </si>
  <si>
    <t>Santana EX</t>
  </si>
  <si>
    <t>Model III Blower</t>
  </si>
  <si>
    <t>Airwolf</t>
  </si>
  <si>
    <t>Driforce</t>
  </si>
  <si>
    <t>Defendair - air scrubber</t>
  </si>
  <si>
    <t>Dragon - portable heater</t>
  </si>
  <si>
    <t>Vortex</t>
  </si>
  <si>
    <t>Dehumidifiers</t>
  </si>
  <si>
    <t>Drizair 50 plus</t>
  </si>
  <si>
    <t>Drizair 80DX</t>
  </si>
  <si>
    <t>Drizair 110</t>
  </si>
  <si>
    <t>Drizair 1200</t>
  </si>
  <si>
    <t>Evolution LGR</t>
  </si>
  <si>
    <t>Drizair 2000 LGR</t>
  </si>
  <si>
    <t>Drizair 2400 LGR</t>
  </si>
  <si>
    <t>The kilowatt usage depends directly on the amps and volts being used.</t>
  </si>
  <si>
    <t>Column F is the local price of a kilowatt hour for residential service.</t>
  </si>
  <si>
    <t>Plug your local rate in column F to correctly determine the cost.</t>
  </si>
  <si>
    <t xml:space="preserve"> </t>
  </si>
  <si>
    <t xml:space="preserve">Total Costs </t>
  </si>
  <si>
    <t>During Drying Process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</si>
</sst>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_);_(* \(#,##0.000\);_(* &quot;-&quot;???_);_(@_)"/>
    <numFmt numFmtId="168" formatCode="0.0"/>
    <numFmt numFmtId="169" formatCode="_(&quot;$&quot;* #,##0.000_);_(&quot;$&quot;* \(#,##0.000\);_(&quot;$&quot;* &quot;-&quot;???_);_(@_)"/>
  </numFmts>
  <fonts count="11">
    <font>
      <sz val="12"/>
      <name val="Times New Roman"/>
      <family val="0"/>
    </font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20"/>
      <name val="Bodoni MT Black"/>
      <family val="0"/>
    </font>
    <font>
      <sz val="16"/>
      <name val="Arial"/>
      <family val="0"/>
    </font>
    <font>
      <b/>
      <sz val="10"/>
      <color indexed="13"/>
      <name val="Arial"/>
      <family val="0"/>
    </font>
    <font>
      <sz val="10"/>
      <color indexed="13"/>
      <name val="Arial"/>
      <family val="0"/>
    </font>
    <font>
      <b/>
      <sz val="14"/>
      <name val="Arial"/>
      <family val="0"/>
    </font>
    <font>
      <b/>
      <sz val="20"/>
      <name val="Bernard MT Condensed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44" fontId="1" fillId="2" borderId="2" xfId="17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/>
      <protection locked="0"/>
    </xf>
    <xf numFmtId="0" fontId="2" fillId="3" borderId="7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44" fontId="1" fillId="2" borderId="0" xfId="17" applyFont="1" applyFill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4" fontId="1" fillId="2" borderId="0" xfId="17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 locked="0"/>
    </xf>
    <xf numFmtId="44" fontId="1" fillId="2" borderId="4" xfId="17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44" fontId="1" fillId="0" borderId="0" xfId="17" applyFont="1" applyAlignment="1" applyProtection="1">
      <alignment/>
      <protection locked="0"/>
    </xf>
    <xf numFmtId="44" fontId="7" fillId="3" borderId="0" xfId="17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/>
      <protection/>
    </xf>
    <xf numFmtId="44" fontId="4" fillId="3" borderId="0" xfId="17" applyFont="1" applyFill="1" applyBorder="1" applyAlignment="1" applyProtection="1">
      <alignment horizontal="center"/>
      <protection/>
    </xf>
    <xf numFmtId="0" fontId="4" fillId="3" borderId="8" xfId="0" applyFont="1" applyFill="1" applyBorder="1" applyAlignment="1" applyProtection="1">
      <alignment horizontal="center"/>
      <protection/>
    </xf>
    <xf numFmtId="2" fontId="8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/>
      <protection/>
    </xf>
    <xf numFmtId="44" fontId="7" fillId="4" borderId="10" xfId="17" applyFont="1" applyFill="1" applyBorder="1" applyAlignment="1" applyProtection="1">
      <alignment horizontal="center"/>
      <protection/>
    </xf>
    <xf numFmtId="0" fontId="4" fillId="3" borderId="5" xfId="0" applyFont="1" applyFill="1" applyBorder="1" applyAlignment="1" applyProtection="1">
      <alignment horizontal="center"/>
      <protection/>
    </xf>
    <xf numFmtId="0" fontId="2" fillId="3" borderId="7" xfId="0" applyFont="1" applyFill="1" applyBorder="1" applyAlignment="1" applyProtection="1">
      <alignment/>
      <protection/>
    </xf>
    <xf numFmtId="0" fontId="2" fillId="3" borderId="7" xfId="0" applyFont="1" applyFill="1" applyBorder="1" applyAlignment="1" applyProtection="1">
      <alignment horizontal="center"/>
      <protection/>
    </xf>
    <xf numFmtId="166" fontId="2" fillId="3" borderId="7" xfId="15" applyNumberFormat="1" applyFont="1" applyFill="1" applyBorder="1" applyAlignment="1" applyProtection="1">
      <alignment horizontal="center"/>
      <protection/>
    </xf>
    <xf numFmtId="164" fontId="2" fillId="3" borderId="7" xfId="15" applyNumberFormat="1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166" fontId="2" fillId="2" borderId="2" xfId="15" applyNumberFormat="1" applyFont="1" applyFill="1" applyBorder="1" applyAlignment="1" applyProtection="1">
      <alignment horizontal="center"/>
      <protection/>
    </xf>
    <xf numFmtId="164" fontId="2" fillId="2" borderId="2" xfId="15" applyNumberFormat="1" applyFont="1" applyFill="1" applyBorder="1" applyAlignment="1" applyProtection="1">
      <alignment/>
      <protection/>
    </xf>
    <xf numFmtId="43" fontId="2" fillId="2" borderId="3" xfId="15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166" fontId="2" fillId="2" borderId="0" xfId="15" applyNumberFormat="1" applyFont="1" applyFill="1" applyBorder="1" applyAlignment="1" applyProtection="1">
      <alignment horizontal="center"/>
      <protection/>
    </xf>
    <xf numFmtId="164" fontId="2" fillId="2" borderId="0" xfId="15" applyNumberFormat="1" applyFont="1" applyFill="1" applyBorder="1" applyAlignment="1" applyProtection="1">
      <alignment/>
      <protection/>
    </xf>
    <xf numFmtId="43" fontId="2" fillId="2" borderId="8" xfId="15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166" fontId="2" fillId="3" borderId="4" xfId="15" applyNumberFormat="1" applyFont="1" applyFill="1" applyBorder="1" applyAlignment="1" applyProtection="1">
      <alignment horizontal="center"/>
      <protection/>
    </xf>
    <xf numFmtId="164" fontId="2" fillId="3" borderId="4" xfId="15" applyNumberFormat="1" applyFont="1" applyFill="1" applyBorder="1" applyAlignment="1" applyProtection="1">
      <alignment/>
      <protection/>
    </xf>
    <xf numFmtId="43" fontId="2" fillId="3" borderId="5" xfId="15" applyFont="1" applyFill="1" applyBorder="1" applyAlignment="1" applyProtection="1">
      <alignment/>
      <protection/>
    </xf>
    <xf numFmtId="0" fontId="9" fillId="3" borderId="9" xfId="0" applyFont="1" applyFill="1" applyBorder="1" applyAlignment="1" applyProtection="1">
      <alignment/>
      <protection/>
    </xf>
    <xf numFmtId="0" fontId="9" fillId="3" borderId="9" xfId="0" applyFont="1" applyFill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/>
      <protection locked="0"/>
    </xf>
    <xf numFmtId="0" fontId="10" fillId="2" borderId="2" xfId="0" applyFont="1" applyFill="1" applyBorder="1" applyAlignment="1" applyProtection="1">
      <alignment/>
      <protection locked="0"/>
    </xf>
    <xf numFmtId="0" fontId="8" fillId="4" borderId="7" xfId="0" applyFont="1" applyFill="1" applyBorder="1" applyAlignment="1" applyProtection="1">
      <alignment/>
      <protection locked="0"/>
    </xf>
    <xf numFmtId="0" fontId="7" fillId="4" borderId="0" xfId="0" applyFont="1" applyFill="1" applyBorder="1" applyAlignment="1" applyProtection="1">
      <alignment/>
      <protection/>
    </xf>
    <xf numFmtId="0" fontId="7" fillId="4" borderId="4" xfId="0" applyFont="1" applyFill="1" applyBorder="1" applyAlignment="1" applyProtection="1">
      <alignment/>
      <protection/>
    </xf>
    <xf numFmtId="44" fontId="3" fillId="3" borderId="7" xfId="17" applyFont="1" applyFill="1" applyBorder="1" applyAlignment="1" applyProtection="1">
      <alignment/>
      <protection/>
    </xf>
    <xf numFmtId="169" fontId="7" fillId="4" borderId="11" xfId="17" applyNumberFormat="1" applyFont="1" applyFill="1" applyBorder="1" applyAlignment="1" applyProtection="1">
      <alignment horizontal="center"/>
      <protection locked="0"/>
    </xf>
    <xf numFmtId="169" fontId="2" fillId="3" borderId="11" xfId="17" applyNumberFormat="1" applyFont="1" applyFill="1" applyBorder="1" applyAlignment="1" applyProtection="1">
      <alignment/>
      <protection/>
    </xf>
    <xf numFmtId="169" fontId="2" fillId="3" borderId="7" xfId="17" applyNumberFormat="1" applyFont="1" applyFill="1" applyBorder="1" applyAlignment="1" applyProtection="1">
      <alignment/>
      <protection/>
    </xf>
    <xf numFmtId="169" fontId="2" fillId="2" borderId="2" xfId="17" applyNumberFormat="1" applyFont="1" applyFill="1" applyBorder="1" applyAlignment="1" applyProtection="1">
      <alignment/>
      <protection/>
    </xf>
    <xf numFmtId="169" fontId="2" fillId="2" borderId="0" xfId="17" applyNumberFormat="1" applyFont="1" applyFill="1" applyBorder="1" applyAlignment="1" applyProtection="1">
      <alignment/>
      <protection/>
    </xf>
    <xf numFmtId="169" fontId="2" fillId="3" borderId="4" xfId="17" applyNumberFormat="1" applyFont="1" applyFill="1" applyBorder="1" applyAlignment="1" applyProtection="1">
      <alignment/>
      <protection/>
    </xf>
    <xf numFmtId="44" fontId="3" fillId="5" borderId="12" xfId="0" applyNumberFormat="1" applyFont="1" applyFill="1" applyBorder="1" applyAlignment="1" applyProtection="1">
      <alignment/>
      <protection locked="0"/>
    </xf>
    <xf numFmtId="44" fontId="3" fillId="2" borderId="0" xfId="17" applyFont="1" applyFill="1" applyBorder="1" applyAlignment="1" applyProtection="1">
      <alignment horizontal="right"/>
      <protection locked="0"/>
    </xf>
    <xf numFmtId="44" fontId="3" fillId="2" borderId="8" xfId="17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workbookViewId="0" topLeftCell="A1">
      <selection activeCell="C25" sqref="C25"/>
    </sheetView>
  </sheetViews>
  <sheetFormatPr defaultColWidth="9.00390625" defaultRowHeight="15.75"/>
  <cols>
    <col min="1" max="1" width="3.75390625" style="6" customWidth="1"/>
    <col min="2" max="2" width="22.75390625" style="6" customWidth="1"/>
    <col min="3" max="3" width="9.25390625" style="6" customWidth="1"/>
    <col min="4" max="4" width="7.50390625" style="6" customWidth="1"/>
    <col min="5" max="5" width="12.75390625" style="6" customWidth="1"/>
    <col min="6" max="7" width="10.125" style="6" customWidth="1"/>
    <col min="8" max="8" width="11.625" style="6" customWidth="1"/>
    <col min="9" max="9" width="15.875" style="27" customWidth="1"/>
    <col min="10" max="10" width="10.50390625" style="6" customWidth="1"/>
    <col min="11" max="16384" width="9.00390625" style="6" customWidth="1"/>
  </cols>
  <sheetData>
    <row r="1" spans="2:10" ht="26.25">
      <c r="B1" s="1"/>
      <c r="C1" s="2"/>
      <c r="D1" s="61" t="s">
        <v>0</v>
      </c>
      <c r="E1" s="60"/>
      <c r="F1" s="3"/>
      <c r="G1" s="3"/>
      <c r="H1" s="3"/>
      <c r="I1" s="4"/>
      <c r="J1" s="5"/>
    </row>
    <row r="2" spans="2:10" ht="15">
      <c r="B2" s="28"/>
      <c r="C2" s="29"/>
      <c r="D2" s="30" t="s">
        <v>1</v>
      </c>
      <c r="E2" s="30" t="s">
        <v>2</v>
      </c>
      <c r="F2" s="30" t="s">
        <v>3</v>
      </c>
      <c r="G2" s="30" t="s">
        <v>4</v>
      </c>
      <c r="H2" s="30" t="s">
        <v>5</v>
      </c>
      <c r="I2" s="31" t="s">
        <v>6</v>
      </c>
      <c r="J2" s="32" t="s">
        <v>7</v>
      </c>
    </row>
    <row r="3" spans="2:10" ht="15">
      <c r="B3" s="33"/>
      <c r="C3" s="63" t="s">
        <v>8</v>
      </c>
      <c r="D3" s="34"/>
      <c r="E3" s="34"/>
      <c r="F3" s="34" t="s">
        <v>9</v>
      </c>
      <c r="G3" s="34" t="s">
        <v>10</v>
      </c>
      <c r="H3" s="34" t="s">
        <v>11</v>
      </c>
      <c r="I3" s="31" t="s">
        <v>12</v>
      </c>
      <c r="J3" s="35" t="s">
        <v>13</v>
      </c>
    </row>
    <row r="4" spans="2:10" ht="15.75" thickBot="1">
      <c r="B4" s="29"/>
      <c r="C4" s="63" t="s">
        <v>14</v>
      </c>
      <c r="D4" s="30" t="s">
        <v>15</v>
      </c>
      <c r="E4" s="30" t="s">
        <v>15</v>
      </c>
      <c r="F4" s="30" t="s">
        <v>16</v>
      </c>
      <c r="G4" s="30" t="s">
        <v>17</v>
      </c>
      <c r="H4" s="30" t="s">
        <v>18</v>
      </c>
      <c r="I4" s="31" t="s">
        <v>18</v>
      </c>
      <c r="J4" s="32" t="s">
        <v>19</v>
      </c>
    </row>
    <row r="5" spans="2:10" ht="18.75" thickBot="1">
      <c r="B5" s="58" t="s">
        <v>20</v>
      </c>
      <c r="C5" s="64" t="s">
        <v>21</v>
      </c>
      <c r="D5" s="36" t="s">
        <v>22</v>
      </c>
      <c r="E5" s="36" t="s">
        <v>23</v>
      </c>
      <c r="F5" s="36" t="s">
        <v>24</v>
      </c>
      <c r="G5" s="36" t="s">
        <v>25</v>
      </c>
      <c r="H5" s="36" t="s">
        <v>26</v>
      </c>
      <c r="I5" s="37" t="s">
        <v>27</v>
      </c>
      <c r="J5" s="38" t="s">
        <v>26</v>
      </c>
    </row>
    <row r="6" spans="2:10" ht="15.75" thickBot="1">
      <c r="B6" s="11"/>
      <c r="C6" s="7"/>
      <c r="D6" s="9"/>
      <c r="E6" s="9"/>
      <c r="F6" s="9"/>
      <c r="G6" s="9"/>
      <c r="H6" s="9"/>
      <c r="I6" s="66">
        <v>0.094</v>
      </c>
      <c r="J6" s="10"/>
    </row>
    <row r="7" spans="2:10" ht="16.5" thickBot="1">
      <c r="B7" s="12" t="s">
        <v>28</v>
      </c>
      <c r="C7" s="62">
        <v>0</v>
      </c>
      <c r="D7" s="40">
        <v>1.5</v>
      </c>
      <c r="E7" s="39">
        <v>115</v>
      </c>
      <c r="F7" s="40">
        <f aca="true" t="shared" si="0" ref="F7:F17">D7*E7</f>
        <v>172.5</v>
      </c>
      <c r="G7" s="41">
        <f aca="true" t="shared" si="1" ref="G7:G17">F7/1000</f>
        <v>0.1725</v>
      </c>
      <c r="H7" s="42">
        <f aca="true" t="shared" si="2" ref="H7:H17">G7*24</f>
        <v>4.14</v>
      </c>
      <c r="I7" s="67">
        <f aca="true" t="shared" si="3" ref="I7:I17">$I$6</f>
        <v>0.094</v>
      </c>
      <c r="J7" s="65">
        <f aca="true" t="shared" si="4" ref="J7:J17">(H7*I7)*C7</f>
        <v>0</v>
      </c>
    </row>
    <row r="8" spans="2:10" ht="16.5" thickBot="1">
      <c r="B8" s="12" t="s">
        <v>29</v>
      </c>
      <c r="C8" s="62">
        <v>0</v>
      </c>
      <c r="D8" s="40">
        <v>4.7</v>
      </c>
      <c r="E8" s="39">
        <v>115</v>
      </c>
      <c r="F8" s="40">
        <f t="shared" si="0"/>
        <v>540.5</v>
      </c>
      <c r="G8" s="41">
        <f t="shared" si="1"/>
        <v>0.5405</v>
      </c>
      <c r="H8" s="42">
        <f t="shared" si="2"/>
        <v>12.972</v>
      </c>
      <c r="I8" s="68">
        <f t="shared" si="3"/>
        <v>0.094</v>
      </c>
      <c r="J8" s="65">
        <f t="shared" si="4"/>
        <v>0</v>
      </c>
    </row>
    <row r="9" spans="2:10" ht="16.5" thickBot="1">
      <c r="B9" s="12" t="s">
        <v>30</v>
      </c>
      <c r="C9" s="62">
        <v>0</v>
      </c>
      <c r="D9" s="40">
        <v>4.7</v>
      </c>
      <c r="E9" s="39">
        <v>115</v>
      </c>
      <c r="F9" s="40">
        <f t="shared" si="0"/>
        <v>540.5</v>
      </c>
      <c r="G9" s="41">
        <f t="shared" si="1"/>
        <v>0.5405</v>
      </c>
      <c r="H9" s="42">
        <f t="shared" si="2"/>
        <v>12.972</v>
      </c>
      <c r="I9" s="68">
        <f t="shared" si="3"/>
        <v>0.094</v>
      </c>
      <c r="J9" s="65">
        <f t="shared" si="4"/>
        <v>0</v>
      </c>
    </row>
    <row r="10" spans="2:10" ht="16.5" thickBot="1">
      <c r="B10" s="12" t="s">
        <v>31</v>
      </c>
      <c r="C10" s="62">
        <v>0</v>
      </c>
      <c r="D10" s="40">
        <v>4.7</v>
      </c>
      <c r="E10" s="39">
        <v>115</v>
      </c>
      <c r="F10" s="40">
        <f t="shared" si="0"/>
        <v>540.5</v>
      </c>
      <c r="G10" s="41">
        <f t="shared" si="1"/>
        <v>0.5405</v>
      </c>
      <c r="H10" s="42">
        <f t="shared" si="2"/>
        <v>12.972</v>
      </c>
      <c r="I10" s="68">
        <f t="shared" si="3"/>
        <v>0.094</v>
      </c>
      <c r="J10" s="65">
        <f t="shared" si="4"/>
        <v>0</v>
      </c>
    </row>
    <row r="11" spans="2:10" ht="16.5" thickBot="1">
      <c r="B11" s="12" t="s">
        <v>32</v>
      </c>
      <c r="C11" s="62">
        <v>0</v>
      </c>
      <c r="D11" s="40">
        <v>7.5</v>
      </c>
      <c r="E11" s="39">
        <v>115</v>
      </c>
      <c r="F11" s="40">
        <f t="shared" si="0"/>
        <v>862.5</v>
      </c>
      <c r="G11" s="41">
        <f t="shared" si="1"/>
        <v>0.8625</v>
      </c>
      <c r="H11" s="42">
        <f t="shared" si="2"/>
        <v>20.700000000000003</v>
      </c>
      <c r="I11" s="68">
        <f t="shared" si="3"/>
        <v>0.094</v>
      </c>
      <c r="J11" s="65">
        <f t="shared" si="4"/>
        <v>0</v>
      </c>
    </row>
    <row r="12" spans="2:10" ht="16.5" thickBot="1">
      <c r="B12" s="12" t="s">
        <v>33</v>
      </c>
      <c r="C12" s="62">
        <v>0</v>
      </c>
      <c r="D12" s="40">
        <v>5</v>
      </c>
      <c r="E12" s="39">
        <v>115</v>
      </c>
      <c r="F12" s="40">
        <f t="shared" si="0"/>
        <v>575</v>
      </c>
      <c r="G12" s="41">
        <f t="shared" si="1"/>
        <v>0.575</v>
      </c>
      <c r="H12" s="42">
        <f t="shared" si="2"/>
        <v>13.799999999999999</v>
      </c>
      <c r="I12" s="68">
        <f t="shared" si="3"/>
        <v>0.094</v>
      </c>
      <c r="J12" s="65">
        <f t="shared" si="4"/>
        <v>0</v>
      </c>
    </row>
    <row r="13" spans="2:10" ht="16.5" thickBot="1">
      <c r="B13" s="12" t="s">
        <v>34</v>
      </c>
      <c r="C13" s="62">
        <v>0</v>
      </c>
      <c r="D13" s="40">
        <v>8.5</v>
      </c>
      <c r="E13" s="39">
        <v>115</v>
      </c>
      <c r="F13" s="40">
        <f t="shared" si="0"/>
        <v>977.5</v>
      </c>
      <c r="G13" s="41">
        <f t="shared" si="1"/>
        <v>0.9775</v>
      </c>
      <c r="H13" s="42">
        <f t="shared" si="2"/>
        <v>23.46</v>
      </c>
      <c r="I13" s="68">
        <f t="shared" si="3"/>
        <v>0.094</v>
      </c>
      <c r="J13" s="65">
        <f t="shared" si="4"/>
        <v>0</v>
      </c>
    </row>
    <row r="14" spans="2:10" ht="16.5" thickBot="1">
      <c r="B14" s="12" t="s">
        <v>35</v>
      </c>
      <c r="C14" s="62">
        <v>0</v>
      </c>
      <c r="D14" s="40">
        <v>4.8</v>
      </c>
      <c r="E14" s="39">
        <v>115</v>
      </c>
      <c r="F14" s="40">
        <f t="shared" si="0"/>
        <v>552</v>
      </c>
      <c r="G14" s="41">
        <f t="shared" si="1"/>
        <v>0.552</v>
      </c>
      <c r="H14" s="42">
        <f t="shared" si="2"/>
        <v>13.248000000000001</v>
      </c>
      <c r="I14" s="68">
        <f t="shared" si="3"/>
        <v>0.094</v>
      </c>
      <c r="J14" s="65">
        <f t="shared" si="4"/>
        <v>0</v>
      </c>
    </row>
    <row r="15" spans="2:10" ht="16.5" thickBot="1">
      <c r="B15" s="12" t="s">
        <v>36</v>
      </c>
      <c r="C15" s="62">
        <v>0</v>
      </c>
      <c r="D15" s="40">
        <v>2.5</v>
      </c>
      <c r="E15" s="39">
        <v>115</v>
      </c>
      <c r="F15" s="40">
        <f t="shared" si="0"/>
        <v>287.5</v>
      </c>
      <c r="G15" s="41">
        <f t="shared" si="1"/>
        <v>0.2875</v>
      </c>
      <c r="H15" s="42">
        <f t="shared" si="2"/>
        <v>6.8999999999999995</v>
      </c>
      <c r="I15" s="68">
        <f t="shared" si="3"/>
        <v>0.094</v>
      </c>
      <c r="J15" s="65">
        <f t="shared" si="4"/>
        <v>0</v>
      </c>
    </row>
    <row r="16" spans="2:10" ht="16.5" thickBot="1">
      <c r="B16" s="12" t="s">
        <v>37</v>
      </c>
      <c r="C16" s="62">
        <v>0</v>
      </c>
      <c r="D16" s="40">
        <v>4.4</v>
      </c>
      <c r="E16" s="39">
        <v>115</v>
      </c>
      <c r="F16" s="40">
        <f t="shared" si="0"/>
        <v>506.00000000000006</v>
      </c>
      <c r="G16" s="41">
        <f t="shared" si="1"/>
        <v>0.506</v>
      </c>
      <c r="H16" s="42">
        <f t="shared" si="2"/>
        <v>12.144</v>
      </c>
      <c r="I16" s="68">
        <f t="shared" si="3"/>
        <v>0.094</v>
      </c>
      <c r="J16" s="65">
        <f t="shared" si="4"/>
        <v>0</v>
      </c>
    </row>
    <row r="17" spans="2:10" ht="16.5" thickBot="1">
      <c r="B17" s="12" t="s">
        <v>38</v>
      </c>
      <c r="C17" s="62">
        <v>0</v>
      </c>
      <c r="D17" s="40">
        <v>4.7</v>
      </c>
      <c r="E17" s="39">
        <v>115</v>
      </c>
      <c r="F17" s="40">
        <f t="shared" si="0"/>
        <v>540.5</v>
      </c>
      <c r="G17" s="41">
        <f t="shared" si="1"/>
        <v>0.5405</v>
      </c>
      <c r="H17" s="42">
        <f t="shared" si="2"/>
        <v>12.972</v>
      </c>
      <c r="I17" s="68">
        <f t="shared" si="3"/>
        <v>0.094</v>
      </c>
      <c r="J17" s="65">
        <f t="shared" si="4"/>
        <v>0</v>
      </c>
    </row>
    <row r="18" spans="2:10" ht="15">
      <c r="B18" s="13"/>
      <c r="C18" s="14"/>
      <c r="D18" s="44"/>
      <c r="E18" s="43"/>
      <c r="F18" s="44"/>
      <c r="G18" s="45"/>
      <c r="H18" s="46"/>
      <c r="I18" s="69"/>
      <c r="J18" s="47"/>
    </row>
    <row r="19" spans="2:10" ht="15">
      <c r="B19" s="15"/>
      <c r="C19" s="16"/>
      <c r="D19" s="49"/>
      <c r="E19" s="48"/>
      <c r="F19" s="49"/>
      <c r="G19" s="50"/>
      <c r="H19" s="51"/>
      <c r="I19" s="70"/>
      <c r="J19" s="52"/>
    </row>
    <row r="20" spans="2:10" ht="18.75" thickBot="1">
      <c r="B20" s="59" t="s">
        <v>39</v>
      </c>
      <c r="C20" s="8"/>
      <c r="D20" s="53"/>
      <c r="E20" s="54"/>
      <c r="F20" s="53"/>
      <c r="G20" s="55"/>
      <c r="H20" s="56"/>
      <c r="I20" s="71"/>
      <c r="J20" s="57"/>
    </row>
    <row r="21" spans="2:10" ht="16.5" thickBot="1">
      <c r="B21" s="12" t="s">
        <v>40</v>
      </c>
      <c r="C21" s="62">
        <v>0</v>
      </c>
      <c r="D21" s="40">
        <v>8</v>
      </c>
      <c r="E21" s="39">
        <v>115</v>
      </c>
      <c r="F21" s="40">
        <f aca="true" t="shared" si="5" ref="F21:F27">D21*E21</f>
        <v>920</v>
      </c>
      <c r="G21" s="41">
        <f aca="true" t="shared" si="6" ref="G21:G27">F21/1000</f>
        <v>0.92</v>
      </c>
      <c r="H21" s="42">
        <f aca="true" t="shared" si="7" ref="H21:H27">G21*24</f>
        <v>22.080000000000002</v>
      </c>
      <c r="I21" s="68">
        <f aca="true" t="shared" si="8" ref="I21:I27">$I$6</f>
        <v>0.094</v>
      </c>
      <c r="J21" s="65">
        <f aca="true" t="shared" si="9" ref="J21:J27">(H21*I21)*C21</f>
        <v>0</v>
      </c>
    </row>
    <row r="22" spans="2:10" ht="16.5" thickBot="1">
      <c r="B22" s="12" t="s">
        <v>41</v>
      </c>
      <c r="C22" s="62">
        <v>0</v>
      </c>
      <c r="D22" s="40">
        <v>8</v>
      </c>
      <c r="E22" s="39">
        <v>115</v>
      </c>
      <c r="F22" s="40">
        <f t="shared" si="5"/>
        <v>920</v>
      </c>
      <c r="G22" s="41">
        <f t="shared" si="6"/>
        <v>0.92</v>
      </c>
      <c r="H22" s="42">
        <f t="shared" si="7"/>
        <v>22.080000000000002</v>
      </c>
      <c r="I22" s="68">
        <f t="shared" si="8"/>
        <v>0.094</v>
      </c>
      <c r="J22" s="65">
        <f t="shared" si="9"/>
        <v>0</v>
      </c>
    </row>
    <row r="23" spans="2:10" ht="16.5" thickBot="1">
      <c r="B23" s="12" t="s">
        <v>42</v>
      </c>
      <c r="C23" s="62">
        <v>0</v>
      </c>
      <c r="D23" s="40">
        <v>6</v>
      </c>
      <c r="E23" s="39">
        <v>115</v>
      </c>
      <c r="F23" s="40">
        <f t="shared" si="5"/>
        <v>690</v>
      </c>
      <c r="G23" s="41">
        <f t="shared" si="6"/>
        <v>0.69</v>
      </c>
      <c r="H23" s="42">
        <f t="shared" si="7"/>
        <v>16.56</v>
      </c>
      <c r="I23" s="68">
        <f t="shared" si="8"/>
        <v>0.094</v>
      </c>
      <c r="J23" s="65">
        <f t="shared" si="9"/>
        <v>0</v>
      </c>
    </row>
    <row r="24" spans="2:10" ht="16.5" thickBot="1">
      <c r="B24" s="12" t="s">
        <v>43</v>
      </c>
      <c r="C24" s="62">
        <v>0</v>
      </c>
      <c r="D24" s="40">
        <v>6.4</v>
      </c>
      <c r="E24" s="39">
        <v>115</v>
      </c>
      <c r="F24" s="40">
        <f t="shared" si="5"/>
        <v>736</v>
      </c>
      <c r="G24" s="41">
        <f t="shared" si="6"/>
        <v>0.736</v>
      </c>
      <c r="H24" s="42">
        <f t="shared" si="7"/>
        <v>17.664</v>
      </c>
      <c r="I24" s="68">
        <f t="shared" si="8"/>
        <v>0.094</v>
      </c>
      <c r="J24" s="65">
        <f t="shared" si="9"/>
        <v>0</v>
      </c>
    </row>
    <row r="25" spans="2:10" ht="16.5" thickBot="1">
      <c r="B25" s="12" t="s">
        <v>44</v>
      </c>
      <c r="C25" s="62">
        <v>0</v>
      </c>
      <c r="D25" s="40">
        <v>5.6</v>
      </c>
      <c r="E25" s="39">
        <v>115</v>
      </c>
      <c r="F25" s="40">
        <f t="shared" si="5"/>
        <v>644</v>
      </c>
      <c r="G25" s="41">
        <f t="shared" si="6"/>
        <v>0.644</v>
      </c>
      <c r="H25" s="42">
        <f t="shared" si="7"/>
        <v>15.456</v>
      </c>
      <c r="I25" s="68">
        <f t="shared" si="8"/>
        <v>0.094</v>
      </c>
      <c r="J25" s="65">
        <f t="shared" si="9"/>
        <v>0</v>
      </c>
    </row>
    <row r="26" spans="2:10" ht="16.5" thickBot="1">
      <c r="B26" s="12" t="s">
        <v>45</v>
      </c>
      <c r="C26" s="62">
        <v>0</v>
      </c>
      <c r="D26" s="40">
        <v>8</v>
      </c>
      <c r="E26" s="39">
        <v>115</v>
      </c>
      <c r="F26" s="40">
        <f t="shared" si="5"/>
        <v>920</v>
      </c>
      <c r="G26" s="41">
        <f t="shared" si="6"/>
        <v>0.92</v>
      </c>
      <c r="H26" s="42">
        <f t="shared" si="7"/>
        <v>22.080000000000002</v>
      </c>
      <c r="I26" s="68">
        <f t="shared" si="8"/>
        <v>0.094</v>
      </c>
      <c r="J26" s="65">
        <f t="shared" si="9"/>
        <v>0</v>
      </c>
    </row>
    <row r="27" spans="2:10" ht="16.5" thickBot="1">
      <c r="B27" s="12" t="s">
        <v>46</v>
      </c>
      <c r="C27" s="62">
        <v>0</v>
      </c>
      <c r="D27" s="40">
        <v>11</v>
      </c>
      <c r="E27" s="39">
        <v>115</v>
      </c>
      <c r="F27" s="40">
        <f t="shared" si="5"/>
        <v>1265</v>
      </c>
      <c r="G27" s="41">
        <f t="shared" si="6"/>
        <v>1.265</v>
      </c>
      <c r="H27" s="42">
        <f t="shared" si="7"/>
        <v>30.36</v>
      </c>
      <c r="I27" s="68">
        <f t="shared" si="8"/>
        <v>0.094</v>
      </c>
      <c r="J27" s="65">
        <f t="shared" si="9"/>
        <v>0</v>
      </c>
    </row>
    <row r="28" spans="2:10" ht="15">
      <c r="B28" s="17"/>
      <c r="C28" s="18"/>
      <c r="D28" s="18"/>
      <c r="E28" s="18"/>
      <c r="F28" s="18"/>
      <c r="G28" s="18"/>
      <c r="H28" s="18"/>
      <c r="I28" s="19"/>
      <c r="J28" s="20"/>
    </row>
    <row r="29" spans="2:10" ht="16.5" thickBot="1">
      <c r="B29" s="17"/>
      <c r="C29" s="18"/>
      <c r="D29" s="18"/>
      <c r="E29" s="21" t="s">
        <v>47</v>
      </c>
      <c r="F29" s="21"/>
      <c r="G29" s="21"/>
      <c r="H29" s="21"/>
      <c r="I29" s="22"/>
      <c r="J29" s="72">
        <f>SUM(J7:J17,J21:J27)</f>
        <v>0</v>
      </c>
    </row>
    <row r="30" spans="2:10" ht="16.5" thickTop="1">
      <c r="B30" s="17"/>
      <c r="C30" s="18"/>
      <c r="D30" s="18"/>
      <c r="E30" s="21" t="s">
        <v>48</v>
      </c>
      <c r="F30" s="21"/>
      <c r="G30" s="21"/>
      <c r="H30" s="21"/>
      <c r="I30" s="73" t="s">
        <v>51</v>
      </c>
      <c r="J30" s="74"/>
    </row>
    <row r="31" spans="2:10" ht="15.75">
      <c r="B31" s="17"/>
      <c r="C31" s="18"/>
      <c r="D31" s="18"/>
      <c r="E31" s="21" t="s">
        <v>49</v>
      </c>
      <c r="F31" s="21"/>
      <c r="G31" s="21"/>
      <c r="H31" s="21"/>
      <c r="I31" s="73" t="s">
        <v>52</v>
      </c>
      <c r="J31" s="74"/>
    </row>
    <row r="32" spans="2:10" ht="15.75" thickBot="1">
      <c r="B32" s="23"/>
      <c r="C32" s="24"/>
      <c r="D32" s="24"/>
      <c r="E32" s="24"/>
      <c r="F32" s="24"/>
      <c r="G32" s="24"/>
      <c r="H32" s="24"/>
      <c r="I32" s="25"/>
      <c r="J32" s="26"/>
    </row>
    <row r="34" ht="15">
      <c r="F34" s="6" t="s">
        <v>50</v>
      </c>
    </row>
  </sheetData>
  <mergeCells count="2">
    <mergeCell ref="I30:J30"/>
    <mergeCell ref="I31:J31"/>
  </mergeCells>
  <printOptions/>
  <pageMargins left="0.18" right="0.17" top="1" bottom="0.33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Fry</cp:lastModifiedBy>
  <dcterms:modified xsi:type="dcterms:W3CDTF">2007-11-12T22:13:25Z</dcterms:modified>
  <cp:category/>
  <cp:version/>
  <cp:contentType/>
  <cp:contentStatus/>
</cp:coreProperties>
</file>